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_ÖNKORMÁNYZAT\2023\Képviselő-testület\04 27\Egyebek - Parkoló Elsovolgy\"/>
    </mc:Choice>
  </mc:AlternateContent>
  <xr:revisionPtr revIDLastSave="0" documentId="8_{8B7B24B8-D78E-43E9-B8AD-DBCCCFD86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 l="1"/>
  <c r="H18" i="1"/>
</calcChain>
</file>

<file path=xl/sharedStrings.xml><?xml version="1.0" encoding="utf-8"?>
<sst xmlns="http://schemas.openxmlformats.org/spreadsheetml/2006/main" count="40" uniqueCount="30">
  <si>
    <t>Tétel</t>
  </si>
  <si>
    <t>Munkanem</t>
  </si>
  <si>
    <t xml:space="preserve">Mennyiség </t>
  </si>
  <si>
    <t>Mennyiségi egység</t>
  </si>
  <si>
    <t>Anyag</t>
  </si>
  <si>
    <t>Díj</t>
  </si>
  <si>
    <t>Anyag összesen</t>
  </si>
  <si>
    <t>Díj összesen</t>
  </si>
  <si>
    <t>Alámosódott betonfal bontása</t>
  </si>
  <si>
    <t>m3</t>
  </si>
  <si>
    <t>Bontási törmelék elszállítása lerakóra</t>
  </si>
  <si>
    <t>lm3</t>
  </si>
  <si>
    <t xml:space="preserve">Betonágyazat készítése </t>
  </si>
  <si>
    <t>Műanyag cső fektetése, 50 cm átmérőjú</t>
  </si>
  <si>
    <t>fm</t>
  </si>
  <si>
    <t>db</t>
  </si>
  <si>
    <t>Zúzalék töltése műanyagcső köré</t>
  </si>
  <si>
    <t>Geotextília terítése</t>
  </si>
  <si>
    <t>m2</t>
  </si>
  <si>
    <t>Kiemelt szegélykő bontása</t>
  </si>
  <si>
    <t>Aszfaltvágás</t>
  </si>
  <si>
    <t>Indító-iránytörő akna építése ZSE-20 zsaluzóelemekből, vasalva, betonozva</t>
  </si>
  <si>
    <t>Cső bekötése fogadóaknába</t>
  </si>
  <si>
    <t>ktg</t>
  </si>
  <si>
    <t>Z2/4 ágyazótréteg terítése 3 cm vastagságban</t>
  </si>
  <si>
    <t>Fagyvédő réteg készítése 10 cm</t>
  </si>
  <si>
    <t>Térkőburkolat készítése 6 cm vastagságban</t>
  </si>
  <si>
    <t>Aszfalt javítása szegélykő mellett, aknabekötésnél</t>
  </si>
  <si>
    <t>K szegélykő építése</t>
  </si>
  <si>
    <t>FZKA0/32 zúzalék terítése 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</si>
</sst>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164" fontId="4" fillId="2" borderId="3" xfId="1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right" vertical="center" wrapText="1"/>
    </xf>
    <xf numFmtId="164" fontId="2" fillId="2" borderId="6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2" borderId="3" xfId="1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8525BF-3817-49CE-8595-8E3CEACBB44D}" name="Táblázat1" displayName="Táblázat1" ref="A1:H18" totalsRowCount="1" headerRowDxfId="20" dataDxfId="18" headerRowBorderDxfId="19" tableBorderDxfId="17" totalsRowBorderDxfId="16" headerRowCellStyle="Ezres" dataCellStyle="Ezres">
  <autoFilter ref="A1:H17" xr:uid="{248525BF-3817-49CE-8595-8E3CEACBB44D}"/>
  <tableColumns count="8">
    <tableColumn id="1" xr3:uid="{CCA493CB-2CD2-4B7F-85AA-3B07D4F75161}" name="Tétel" dataDxfId="15" totalsRowDxfId="14"/>
    <tableColumn id="2" xr3:uid="{868895D3-BD54-49CB-9294-F8A2A712B423}" name="Munkanem" dataDxfId="13" totalsRowDxfId="12"/>
    <tableColumn id="3" xr3:uid="{12120160-151A-41B7-8693-96FC81B1DD67}" name="Mennyiség " dataDxfId="11" totalsRowDxfId="10"/>
    <tableColumn id="4" xr3:uid="{E31DA572-1431-4201-93A1-633813AB2186}" name="Mennyiségi egység" dataDxfId="9" totalsRowDxfId="8"/>
    <tableColumn id="5" xr3:uid="{284DED38-E9A1-4DBE-AB90-976C949AE924}" name="Anyag" dataDxfId="7" totalsRowDxfId="6" dataCellStyle="Ezres" totalsRowCellStyle="Ezres"/>
    <tableColumn id="6" xr3:uid="{C5103B19-9B76-4284-85F2-58BD30745D79}" name="Díj" dataDxfId="5" totalsRowDxfId="4" dataCellStyle="Ezres" totalsRowCellStyle="Ezres"/>
    <tableColumn id="7" xr3:uid="{127CBBDA-9B0B-4259-A92D-358795CD57C1}" name="Anyag összesen" totalsRowFunction="custom" dataDxfId="3" totalsRowDxfId="2" dataCellStyle="Ezres" totalsRowCellStyle="Ezres">
      <calculatedColumnFormula>Táblázat1[[#This Row],[Mennyiség ]]*Táblázat1[[#This Row],[Anyag]]</calculatedColumnFormula>
      <totalsRowFormula>SUBTOTAL(109,G2:G17)</totalsRowFormula>
    </tableColumn>
    <tableColumn id="8" xr3:uid="{8348E1DC-0E90-49D4-A775-C0C532FB3471}" name="Díj összesen" totalsRowFunction="custom" dataDxfId="1" totalsRowDxfId="0" dataCellStyle="Ezres" totalsRowCellStyle="Ezres">
      <calculatedColumnFormula>Táblázat1[[#This Row],[Mennyiség ]]*Táblázat1[[#This Row],[Díj]]</calculatedColumnFormula>
      <totalsRowFormula>SUBTOTAL(109,H2:H17)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12" sqref="C12"/>
    </sheetView>
  </sheetViews>
  <sheetFormatPr defaultRowHeight="14.4" x14ac:dyDescent="0.3"/>
  <cols>
    <col min="1" max="1" width="10.109375" customWidth="1"/>
    <col min="2" max="2" width="34.6640625" customWidth="1"/>
    <col min="3" max="4" width="10.109375" customWidth="1"/>
    <col min="5" max="8" width="11" customWidth="1"/>
  </cols>
  <sheetData>
    <row r="1" spans="1:8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x14ac:dyDescent="0.3">
      <c r="A2" s="5">
        <v>1</v>
      </c>
      <c r="B2" s="6" t="s">
        <v>8</v>
      </c>
      <c r="C2" s="6">
        <v>22</v>
      </c>
      <c r="D2" s="6" t="s">
        <v>9</v>
      </c>
      <c r="E2" s="7">
        <v>0</v>
      </c>
      <c r="F2" s="7">
        <v>15000</v>
      </c>
      <c r="G2" s="7">
        <f>Táblázat1[[#This Row],[Mennyiség ]]*Táblázat1[[#This Row],[Anyag]]</f>
        <v>0</v>
      </c>
      <c r="H2" s="8">
        <f>Táblázat1[[#This Row],[Mennyiség ]]*Táblázat1[[#This Row],[Díj]]</f>
        <v>330000</v>
      </c>
    </row>
    <row r="3" spans="1:8" x14ac:dyDescent="0.3">
      <c r="A3" s="9">
        <v>2</v>
      </c>
      <c r="B3" s="10" t="s">
        <v>10</v>
      </c>
      <c r="C3" s="10">
        <v>33</v>
      </c>
      <c r="D3" s="10" t="s">
        <v>11</v>
      </c>
      <c r="E3" s="11">
        <v>0</v>
      </c>
      <c r="F3" s="11">
        <v>9000</v>
      </c>
      <c r="G3" s="11">
        <f>Táblázat1[[#This Row],[Mennyiség ]]*Táblázat1[[#This Row],[Anyag]]</f>
        <v>0</v>
      </c>
      <c r="H3" s="12">
        <f>Táblázat1[[#This Row],[Mennyiség ]]*Táblázat1[[#This Row],[Díj]]</f>
        <v>297000</v>
      </c>
    </row>
    <row r="4" spans="1:8" x14ac:dyDescent="0.3">
      <c r="A4" s="9">
        <v>3</v>
      </c>
      <c r="B4" s="10" t="s">
        <v>12</v>
      </c>
      <c r="C4" s="10">
        <v>2</v>
      </c>
      <c r="D4" s="10" t="s">
        <v>9</v>
      </c>
      <c r="E4" s="11">
        <v>36000</v>
      </c>
      <c r="F4" s="11">
        <v>16000</v>
      </c>
      <c r="G4" s="11">
        <f>Táblázat1[[#This Row],[Mennyiség ]]*Táblázat1[[#This Row],[Anyag]]</f>
        <v>72000</v>
      </c>
      <c r="H4" s="12">
        <f>Táblázat1[[#This Row],[Mennyiség ]]*Táblázat1[[#This Row],[Díj]]</f>
        <v>32000</v>
      </c>
    </row>
    <row r="5" spans="1:8" x14ac:dyDescent="0.3">
      <c r="A5" s="5">
        <v>4</v>
      </c>
      <c r="B5" s="10" t="s">
        <v>13</v>
      </c>
      <c r="C5" s="10">
        <v>18</v>
      </c>
      <c r="D5" s="10" t="s">
        <v>14</v>
      </c>
      <c r="E5" s="11">
        <v>55000</v>
      </c>
      <c r="F5" s="11">
        <v>10000</v>
      </c>
      <c r="G5" s="11">
        <f>Táblázat1[[#This Row],[Mennyiség ]]*Táblázat1[[#This Row],[Anyag]]</f>
        <v>990000</v>
      </c>
      <c r="H5" s="12">
        <f>Táblázat1[[#This Row],[Mennyiség ]]*Táblázat1[[#This Row],[Díj]]</f>
        <v>180000</v>
      </c>
    </row>
    <row r="6" spans="1:8" ht="28.8" x14ac:dyDescent="0.3">
      <c r="A6" s="9">
        <v>5</v>
      </c>
      <c r="B6" s="10" t="s">
        <v>21</v>
      </c>
      <c r="C6" s="10">
        <v>2</v>
      </c>
      <c r="D6" s="10" t="s">
        <v>15</v>
      </c>
      <c r="E6" s="11">
        <v>100000</v>
      </c>
      <c r="F6" s="11">
        <v>100000</v>
      </c>
      <c r="G6" s="11">
        <f>Táblázat1[[#This Row],[Mennyiség ]]*Táblázat1[[#This Row],[Anyag]]</f>
        <v>200000</v>
      </c>
      <c r="H6" s="12">
        <f>Táblázat1[[#This Row],[Mennyiség ]]*Táblázat1[[#This Row],[Díj]]</f>
        <v>200000</v>
      </c>
    </row>
    <row r="7" spans="1:8" x14ac:dyDescent="0.3">
      <c r="A7" s="9">
        <v>6</v>
      </c>
      <c r="B7" s="13" t="s">
        <v>22</v>
      </c>
      <c r="C7" s="10">
        <v>1</v>
      </c>
      <c r="D7" s="10" t="s">
        <v>23</v>
      </c>
      <c r="E7" s="11">
        <v>100000</v>
      </c>
      <c r="F7" s="11">
        <v>100000</v>
      </c>
      <c r="G7" s="11">
        <f>Táblázat1[[#This Row],[Mennyiség ]]*Táblázat1[[#This Row],[Anyag]]</f>
        <v>100000</v>
      </c>
      <c r="H7" s="12">
        <f>Táblázat1[[#This Row],[Mennyiség ]]*Táblázat1[[#This Row],[Díj]]</f>
        <v>100000</v>
      </c>
    </row>
    <row r="8" spans="1:8" x14ac:dyDescent="0.3">
      <c r="A8" s="5">
        <v>7</v>
      </c>
      <c r="B8" s="10" t="s">
        <v>16</v>
      </c>
      <c r="C8" s="10">
        <v>7</v>
      </c>
      <c r="D8" s="10" t="s">
        <v>9</v>
      </c>
      <c r="E8" s="11">
        <v>20000</v>
      </c>
      <c r="F8" s="11">
        <v>7500</v>
      </c>
      <c r="G8" s="11">
        <f>Táblázat1[[#This Row],[Mennyiség ]]*Táblázat1[[#This Row],[Anyag]]</f>
        <v>140000</v>
      </c>
      <c r="H8" s="12">
        <f>Táblázat1[[#This Row],[Mennyiség ]]*Táblázat1[[#This Row],[Díj]]</f>
        <v>52500</v>
      </c>
    </row>
    <row r="9" spans="1:8" x14ac:dyDescent="0.3">
      <c r="A9" s="9">
        <v>8</v>
      </c>
      <c r="B9" s="10" t="s">
        <v>20</v>
      </c>
      <c r="C9" s="10">
        <v>30</v>
      </c>
      <c r="D9" s="10" t="s">
        <v>14</v>
      </c>
      <c r="E9" s="11">
        <v>0</v>
      </c>
      <c r="F9" s="11">
        <v>1000</v>
      </c>
      <c r="G9" s="11">
        <f>Táblázat1[[#This Row],[Mennyiség ]]*Táblázat1[[#This Row],[Anyag]]</f>
        <v>0</v>
      </c>
      <c r="H9" s="12">
        <f>Táblázat1[[#This Row],[Mennyiség ]]*Táblázat1[[#This Row],[Díj]]</f>
        <v>30000</v>
      </c>
    </row>
    <row r="10" spans="1:8" x14ac:dyDescent="0.3">
      <c r="A10" s="9">
        <v>9</v>
      </c>
      <c r="B10" s="10" t="s">
        <v>19</v>
      </c>
      <c r="C10" s="10">
        <v>30</v>
      </c>
      <c r="D10" s="10" t="s">
        <v>14</v>
      </c>
      <c r="E10" s="11">
        <v>0</v>
      </c>
      <c r="F10" s="11">
        <v>2000</v>
      </c>
      <c r="G10" s="11">
        <f>Táblázat1[[#This Row],[Mennyiség ]]*Táblázat1[[#This Row],[Anyag]]</f>
        <v>0</v>
      </c>
      <c r="H10" s="12">
        <f>Táblázat1[[#This Row],[Mennyiség ]]*Táblázat1[[#This Row],[Díj]]</f>
        <v>60000</v>
      </c>
    </row>
    <row r="11" spans="1:8" x14ac:dyDescent="0.3">
      <c r="A11" s="5">
        <v>10</v>
      </c>
      <c r="B11" s="13" t="s">
        <v>28</v>
      </c>
      <c r="C11" s="10">
        <v>32</v>
      </c>
      <c r="D11" s="10" t="s">
        <v>14</v>
      </c>
      <c r="E11" s="11">
        <v>7500</v>
      </c>
      <c r="F11" s="11">
        <v>5500</v>
      </c>
      <c r="G11" s="11">
        <f>Táblázat1[[#This Row],[Mennyiség ]]*Táblázat1[[#This Row],[Anyag]]</f>
        <v>240000</v>
      </c>
      <c r="H11" s="12">
        <f>Táblázat1[[#This Row],[Mennyiség ]]*Táblázat1[[#This Row],[Díj]]</f>
        <v>176000</v>
      </c>
    </row>
    <row r="12" spans="1:8" x14ac:dyDescent="0.3">
      <c r="A12" s="9">
        <v>11</v>
      </c>
      <c r="B12" s="10" t="s">
        <v>25</v>
      </c>
      <c r="C12" s="10">
        <v>9</v>
      </c>
      <c r="D12" s="10" t="s">
        <v>9</v>
      </c>
      <c r="E12" s="11">
        <v>20000</v>
      </c>
      <c r="F12" s="11">
        <v>7500</v>
      </c>
      <c r="G12" s="11">
        <f>Táblázat1[[#This Row],[Mennyiség ]]*Táblázat1[[#This Row],[Anyag]]</f>
        <v>180000</v>
      </c>
      <c r="H12" s="12">
        <f>Táblázat1[[#This Row],[Mennyiség ]]*Táblázat1[[#This Row],[Díj]]</f>
        <v>67500</v>
      </c>
    </row>
    <row r="13" spans="1:8" x14ac:dyDescent="0.3">
      <c r="A13" s="9">
        <v>12</v>
      </c>
      <c r="B13" s="14" t="s">
        <v>29</v>
      </c>
      <c r="C13" s="10">
        <v>18</v>
      </c>
      <c r="D13" s="10" t="s">
        <v>9</v>
      </c>
      <c r="E13" s="11">
        <v>20000</v>
      </c>
      <c r="F13" s="11">
        <v>7500</v>
      </c>
      <c r="G13" s="11">
        <f>Táblázat1[[#This Row],[Mennyiség ]]*Táblázat1[[#This Row],[Anyag]]</f>
        <v>360000</v>
      </c>
      <c r="H13" s="12">
        <f>Táblázat1[[#This Row],[Mennyiség ]]*Táblázat1[[#This Row],[Díj]]</f>
        <v>135000</v>
      </c>
    </row>
    <row r="14" spans="1:8" x14ac:dyDescent="0.3">
      <c r="A14" s="5">
        <v>13</v>
      </c>
      <c r="B14" s="10" t="s">
        <v>17</v>
      </c>
      <c r="C14" s="10">
        <v>90</v>
      </c>
      <c r="D14" s="10" t="s">
        <v>18</v>
      </c>
      <c r="E14" s="11">
        <v>1000</v>
      </c>
      <c r="F14" s="11">
        <v>1000</v>
      </c>
      <c r="G14" s="11">
        <f>Táblázat1[[#This Row],[Mennyiség ]]*Táblázat1[[#This Row],[Anyag]]</f>
        <v>90000</v>
      </c>
      <c r="H14" s="12">
        <f>Táblázat1[[#This Row],[Mennyiség ]]*Táblázat1[[#This Row],[Díj]]</f>
        <v>90000</v>
      </c>
    </row>
    <row r="15" spans="1:8" ht="28.8" x14ac:dyDescent="0.3">
      <c r="A15" s="9">
        <v>14</v>
      </c>
      <c r="B15" s="10" t="s">
        <v>24</v>
      </c>
      <c r="C15" s="10">
        <v>90</v>
      </c>
      <c r="D15" s="10" t="s">
        <v>18</v>
      </c>
      <c r="E15" s="11">
        <v>500</v>
      </c>
      <c r="F15" s="11">
        <v>500</v>
      </c>
      <c r="G15" s="11">
        <f>Táblázat1[[#This Row],[Mennyiség ]]*Táblázat1[[#This Row],[Anyag]]</f>
        <v>45000</v>
      </c>
      <c r="H15" s="12">
        <f>Táblázat1[[#This Row],[Mennyiség ]]*Táblázat1[[#This Row],[Díj]]</f>
        <v>45000</v>
      </c>
    </row>
    <row r="16" spans="1:8" ht="28.8" x14ac:dyDescent="0.3">
      <c r="A16" s="9">
        <v>15</v>
      </c>
      <c r="B16" s="10" t="s">
        <v>26</v>
      </c>
      <c r="C16" s="10">
        <v>90</v>
      </c>
      <c r="D16" s="10" t="s">
        <v>18</v>
      </c>
      <c r="E16" s="11">
        <v>5500</v>
      </c>
      <c r="F16" s="11">
        <v>4500</v>
      </c>
      <c r="G16" s="11">
        <f>Táblázat1[[#This Row],[Mennyiség ]]*Táblázat1[[#This Row],[Anyag]]</f>
        <v>495000</v>
      </c>
      <c r="H16" s="12">
        <f>Táblázat1[[#This Row],[Mennyiség ]]*Táblázat1[[#This Row],[Díj]]</f>
        <v>405000</v>
      </c>
    </row>
    <row r="17" spans="1:8" ht="28.8" x14ac:dyDescent="0.3">
      <c r="A17" s="5">
        <v>16</v>
      </c>
      <c r="B17" s="10" t="s">
        <v>27</v>
      </c>
      <c r="C17" s="10">
        <v>30</v>
      </c>
      <c r="D17" s="10" t="s">
        <v>14</v>
      </c>
      <c r="E17" s="11">
        <v>3000</v>
      </c>
      <c r="F17" s="11">
        <v>2500</v>
      </c>
      <c r="G17" s="11">
        <f>Táblázat1[[#This Row],[Mennyiség ]]*Táblázat1[[#This Row],[Anyag]]</f>
        <v>90000</v>
      </c>
      <c r="H17" s="12">
        <f>Táblázat1[[#This Row],[Mennyiség ]]*Táblázat1[[#This Row],[Díj]]</f>
        <v>75000</v>
      </c>
    </row>
    <row r="18" spans="1:8" x14ac:dyDescent="0.3">
      <c r="A18" s="9"/>
      <c r="B18" s="10"/>
      <c r="C18" s="10"/>
      <c r="D18" s="10"/>
      <c r="E18" s="11"/>
      <c r="F18" s="11"/>
      <c r="G18" s="11">
        <f t="shared" ref="G18:H18" si="0">SUBTOTAL(109,G2:G17)</f>
        <v>3002000</v>
      </c>
      <c r="H18" s="12">
        <f t="shared" si="0"/>
        <v>2275000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96cf3-28c7-4897-8e6b-22f9ff1e54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ABD8AF44B0D4840BBF00248B0CF7877" ma:contentTypeVersion="6" ma:contentTypeDescription="Új dokumentum létrehozása." ma:contentTypeScope="" ma:versionID="9c4c2a90b1fbf0b50827d98a7170ede0">
  <xsd:schema xmlns:xsd="http://www.w3.org/2001/XMLSchema" xmlns:xs="http://www.w3.org/2001/XMLSchema" xmlns:p="http://schemas.microsoft.com/office/2006/metadata/properties" xmlns:ns2="74196cf3-28c7-4897-8e6b-22f9ff1e5400" targetNamespace="http://schemas.microsoft.com/office/2006/metadata/properties" ma:root="true" ma:fieldsID="9bab23286c6775101c4a26c01e96ef08" ns2:_="">
    <xsd:import namespace="74196cf3-28c7-4897-8e6b-22f9ff1e5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96cf3-28c7-4897-8e6b-22f9ff1e54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ab6ced10-43b9-4429-a4f4-3e466afdb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DA2BC-12B8-4A52-8A5D-03555E8FD56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74196cf3-28c7-4897-8e6b-22f9ff1e5400"/>
  </ds:schemaRefs>
</ds:datastoreItem>
</file>

<file path=customXml/itemProps2.xml><?xml version="1.0" encoding="utf-8"?>
<ds:datastoreItem xmlns:ds="http://schemas.openxmlformats.org/officeDocument/2006/customXml" ds:itemID="{DD8B5C27-09E1-4F8D-B724-F6C390AB3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96cf3-28c7-4897-8e6b-22f9ff1e5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611058-73DE-440D-B64F-058193BD66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Mezei Orsolya</dc:creator>
  <cp:keywords/>
  <dc:description/>
  <cp:lastModifiedBy>Eőryné dr. Mezey Orsolya</cp:lastModifiedBy>
  <cp:revision/>
  <dcterms:created xsi:type="dcterms:W3CDTF">2023-04-20T08:06:46Z</dcterms:created>
  <dcterms:modified xsi:type="dcterms:W3CDTF">2023-04-26T11:15:11Z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0x0101003ABD8AF44B0D4840BBF00248B0CF7877</vt:lpwstr>
  </property>
  <property fmtid="{D5CDD505-2E9C-101B-9397-08002B2CF9AE}" pid="3" name="MediaServiceImageTags">
    <vt:lpwstr/>
  </property>
</Properties>
</file>